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Spieler &amp; Umlagen" sheetId="2" state="visible" r:id="rId2"/>
    <sheet name="Ausgaben" sheetId="3" state="visible" r:id="rId3"/>
    <sheet name="Übersicht" sheetId="4" state="visible" r:id="rId4"/>
  </sheets>
  <definedNames>
    <definedName name="_xlnm.Print_Titles" localSheetId="1">'Spieler &amp; Umlagen'!$8:$8</definedName>
    <definedName name="_xlnm.Print_Titles" localSheetId="2">'Ausgaben'!$4:$4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color rgb="001A2E24"/>
      <sz val="16"/>
    </font>
    <font>
      <b val="1"/>
      <color rgb="001A2E24"/>
    </font>
    <font>
      <color rgb="001A2E24"/>
    </font>
    <font>
      <b val="1"/>
      <color rgb="001A2E24"/>
      <sz val="14"/>
    </font>
    <font>
      <i val="1"/>
      <color rgb="005B6B63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47857"/>
      </patternFill>
    </fill>
    <fill>
      <patternFill patternType="solid">
        <fgColor rgb="00F8FAF9"/>
      </patternFill>
    </fill>
    <fill>
      <patternFill patternType="solid">
        <fgColor rgb="00E1F5EE"/>
      </patternFill>
    </fill>
  </fills>
  <borders count="2">
    <border>
      <left/>
      <right/>
      <top/>
      <bottom/>
      <diagonal/>
    </border>
    <border>
      <left style="thin">
        <color rgb="00D5DDD9"/>
      </left>
      <right style="thin">
        <color rgb="00D5DDD9"/>
      </right>
      <top style="thin">
        <color rgb="00D5DDD9"/>
      </top>
      <bottom style="thin">
        <color rgb="00D5DD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/>
    </xf>
    <xf numFmtId="164" fontId="0" fillId="2" borderId="1" pivotButton="0" quotePrefix="0" xfId="0"/>
    <xf numFmtId="166" fontId="0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0" fillId="4" borderId="1" applyAlignment="1" pivotButton="0" quotePrefix="0" xfId="0">
      <alignment horizontal="center"/>
    </xf>
    <xf numFmtId="0" fontId="0" fillId="4" borderId="1" pivotButton="0" quotePrefix="0" xfId="0"/>
    <xf numFmtId="164" fontId="0" fillId="4" borderId="1" pivotButton="0" quotePrefix="0" xfId="0"/>
    <xf numFmtId="0" fontId="0" fillId="5" borderId="1" pivotButton="0" quotePrefix="0" xfId="0"/>
    <xf numFmtId="0" fontId="2" fillId="5" borderId="1" pivotButton="0" quotePrefix="0" xfId="0"/>
    <xf numFmtId="164" fontId="2" fillId="5" borderId="1" pivotButton="0" quotePrefix="0" xfId="0"/>
    <xf numFmtId="0" fontId="2" fillId="0" borderId="1" pivotButton="0" quotePrefix="0" xfId="0"/>
    <xf numFmtId="166" fontId="0" fillId="0" borderId="1" pivotButton="0" quotePrefix="0" xfId="0"/>
    <xf numFmtId="166" fontId="0" fillId="4" borderId="1" pivotButton="0" quotePrefix="0" xfId="0"/>
    <xf numFmtId="1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CEA"/>
          <b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Mannschaftskasse – Vorlage von VereinsNeo</t>
        </is>
      </c>
    </row>
    <row r="3">
      <c r="A3" s="2" t="inlineStr">
        <is>
          <t>So nutzt ihr die Vorlage:</t>
        </is>
      </c>
    </row>
    <row r="4">
      <c r="A4" s="3" t="inlineStr">
        <is>
          <t>1. Blatt 'Spieler &amp; Umlagen': oben je Umlage den Namen und den Betrag pro Person eintragen (gelbe Felder), z. B. Saisonbeitrag, Trikots, Weihnachtsfeier.</t>
        </is>
      </c>
    </row>
    <row r="5">
      <c r="A5" s="3" t="inlineStr">
        <is>
          <t>2. Darunter eure Spielerinnen und Spieler eintragen. Die Beispielnamen sind erfunden – einfach überschreiben oder löschen.</t>
        </is>
      </c>
    </row>
    <row r="6">
      <c r="A6" s="3" t="inlineStr">
        <is>
          <t>3. Hat jemand bezahlt, den bezahlten Betrag in die Spalte der Umlage schreiben. Soll, Bezahlt und Offen rechnen sich selbst; Offenes wird rot hinterlegt.</t>
        </is>
      </c>
    </row>
    <row r="7">
      <c r="A7" s="3" t="inlineStr">
        <is>
          <t>4. Blatt 'Ausgaben': jede Ausgabe in eine Zeile, mit fortlaufender Beleg-Nr. Dieselbe Nummer auf den Kassenbon oder die Rechnung schreiben und den Beleg aufheben.</t>
        </is>
      </c>
    </row>
    <row r="8">
      <c r="A8" s="3" t="inlineStr">
        <is>
          <t>5. Blatt 'Übersicht': Anfangsbestand und sonstige Einnahmen eintragen, dann den gezählten Bestand (Bargeld plus Konto). Die Differenz muss 0 sein – sonst fehlt ein Eintrag oder ein Beleg.</t>
        </is>
      </c>
    </row>
    <row r="9">
      <c r="A9" s="3" t="inlineStr"/>
    </row>
    <row r="10">
      <c r="A10" s="2" t="inlineStr">
        <is>
          <t>Gut zu wissen:</t>
        </is>
      </c>
    </row>
    <row r="11">
      <c r="A11" s="3" t="inlineStr">
        <is>
          <t>• Der Betrag pro Person gilt für alle Zeilen. Wer bei einer Umlage nicht mitmacht (zum Beispiel befreit), bekommt in deren Spalte das Wort befreit – dann zählt die Umlage für diese Person nicht zum Soll.</t>
        </is>
      </c>
    </row>
    <row r="12">
      <c r="A12" s="3" t="inlineStr">
        <is>
          <t>• Mehr als 25 Spieler? Eine Zeile über der Summenzeile einfügen; die Summen wachsen mit.</t>
        </is>
      </c>
    </row>
    <row r="13">
      <c r="A13" s="3" t="inlineStr">
        <is>
          <t>• Die Datei enthält keine Makros und funktioniert in Excel, LibreOffice Calc und Google Tabellen.</t>
        </is>
      </c>
    </row>
    <row r="14">
      <c r="A14" s="3" t="inlineStr">
        <is>
          <t>• Ob die Mannschaftskasse über ein Konto des Vereins läuft oder privat geführt wird, klärt ihr mit dem Kassenwart bzw. Vorstand eures Vereins.</t>
        </is>
      </c>
    </row>
    <row r="15">
      <c r="A15" s="3" t="inlineStr"/>
    </row>
    <row r="16">
      <c r="A16" s="3" t="inlineStr">
        <is>
          <t>Anleitung mit Checkliste: vereinsneo.de/ratgeber/mannschaftskasse-fuehren · Stand: Oktober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2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2" customWidth="1" min="9" max="9"/>
    <col width="12" customWidth="1" min="10" max="10"/>
    <col width="12" customWidth="1" min="11" max="11"/>
    <col width="28" customWidth="1" min="12" max="12"/>
  </cols>
  <sheetData>
    <row r="1">
      <c r="A1" s="4" t="inlineStr">
        <is>
          <t>Mannschaftskasse – Spieler &amp; Umlagen · Mannschaft: ____________ · Saison ____/____</t>
        </is>
      </c>
    </row>
    <row r="2">
      <c r="A2" s="5" t="inlineStr">
        <is>
          <t>Gelbe Felder ausfüllen. In die Spalten der Umlagen kommt, was jemand bezahlt hat. Soll, Bezahlt und Offen rechnen sich selbst.</t>
        </is>
      </c>
    </row>
    <row r="4">
      <c r="B4" s="6" t="inlineStr">
        <is>
          <t>Umlage</t>
        </is>
      </c>
      <c r="D4" s="7" t="inlineStr">
        <is>
          <t>Saisonbeitrag</t>
        </is>
      </c>
      <c r="E4" s="7" t="inlineStr">
        <is>
          <t>Trikots</t>
        </is>
      </c>
      <c r="F4" s="7" t="inlineStr">
        <is>
          <t>Weihnachtsfeier</t>
        </is>
      </c>
      <c r="G4" s="7" t="inlineStr">
        <is>
          <t>Umlage 4</t>
        </is>
      </c>
      <c r="H4" s="7" t="inlineStr">
        <is>
          <t>Umlage 5</t>
        </is>
      </c>
    </row>
    <row r="5">
      <c r="B5" s="6" t="inlineStr">
        <is>
          <t>Betrag pro Person</t>
        </is>
      </c>
      <c r="D5" s="8" t="n">
        <v>30</v>
      </c>
      <c r="E5" s="8" t="n">
        <v>35</v>
      </c>
      <c r="F5" s="8" t="n">
        <v>15</v>
      </c>
      <c r="G5" s="8" t="n"/>
      <c r="H5" s="8" t="n"/>
    </row>
    <row r="6">
      <c r="B6" s="6" t="inlineStr">
        <is>
          <t>fällig bis</t>
        </is>
      </c>
      <c r="D6" s="9" t="n">
        <v>46295</v>
      </c>
      <c r="E6" s="9" t="n">
        <v>46326</v>
      </c>
      <c r="F6" s="9" t="n">
        <v>46357</v>
      </c>
      <c r="G6" s="9" t="n"/>
      <c r="H6" s="9" t="n"/>
    </row>
    <row r="8" ht="32" customHeight="1">
      <c r="A8" s="10" t="inlineStr">
        <is>
          <t>Nr.</t>
        </is>
      </c>
      <c r="B8" s="10" t="inlineStr">
        <is>
          <t>Name</t>
        </is>
      </c>
      <c r="C8" s="10" t="inlineStr">
        <is>
          <t>Kontakt (Spieler oder Eltern)</t>
        </is>
      </c>
      <c r="D8" s="10">
        <f>D4&amp;" (bezahlt)"</f>
        <v/>
      </c>
      <c r="E8" s="10">
        <f>E4&amp;" (bezahlt)"</f>
        <v/>
      </c>
      <c r="F8" s="10">
        <f>F4&amp;" (bezahlt)"</f>
        <v/>
      </c>
      <c r="G8" s="10">
        <f>G4&amp;" (bezahlt)"</f>
        <v/>
      </c>
      <c r="H8" s="10">
        <f>H4&amp;" (bezahlt)"</f>
        <v/>
      </c>
      <c r="I8" s="10" t="inlineStr">
        <is>
          <t>Soll</t>
        </is>
      </c>
      <c r="J8" s="10" t="inlineStr">
        <is>
          <t>Bezahlt</t>
        </is>
      </c>
      <c r="K8" s="10" t="inlineStr">
        <is>
          <t>Offen</t>
        </is>
      </c>
      <c r="L8" s="10" t="inlineStr">
        <is>
          <t>Notiz</t>
        </is>
      </c>
    </row>
    <row r="9">
      <c r="A9" s="11" t="n">
        <v>1</v>
      </c>
      <c r="B9" s="12" t="inlineStr">
        <is>
          <t>Lena Muster</t>
        </is>
      </c>
      <c r="C9" s="12" t="n"/>
      <c r="D9" s="13" t="n">
        <v>30</v>
      </c>
      <c r="E9" s="13" t="n">
        <v>35</v>
      </c>
      <c r="F9" s="13" t="n">
        <v>15</v>
      </c>
      <c r="G9" s="13" t="n"/>
      <c r="H9" s="13" t="n"/>
      <c r="I9" s="13">
        <f>IF($B9="","",SUMPRODUCT($D$5:$H$5*(D9:H9&lt;&gt;"befreit")))</f>
        <v/>
      </c>
      <c r="J9" s="13">
        <f>IF($B9="","",SUM(D9:H9))</f>
        <v/>
      </c>
      <c r="K9" s="13">
        <f>IF($B9="","",I9-J9)</f>
        <v/>
      </c>
      <c r="L9" s="12" t="n"/>
    </row>
    <row r="10">
      <c r="A10" s="14" t="n">
        <v>2</v>
      </c>
      <c r="B10" s="15" t="inlineStr">
        <is>
          <t>Jonas Beispiel</t>
        </is>
      </c>
      <c r="C10" s="15" t="n"/>
      <c r="D10" s="16" t="n">
        <v>30</v>
      </c>
      <c r="E10" s="16" t="n">
        <v>35</v>
      </c>
      <c r="F10" s="16" t="n"/>
      <c r="G10" s="16" t="n"/>
      <c r="H10" s="16" t="n"/>
      <c r="I10" s="16">
        <f>IF($B10="","",SUMPRODUCT($D$5:$H$5*(D10:H10&lt;&gt;"befreit")))</f>
        <v/>
      </c>
      <c r="J10" s="16">
        <f>IF($B10="","",SUM(D10:H10))</f>
        <v/>
      </c>
      <c r="K10" s="16">
        <f>IF($B10="","",I10-J10)</f>
        <v/>
      </c>
      <c r="L10" s="15" t="n"/>
    </row>
    <row r="11">
      <c r="A11" s="11" t="n">
        <v>3</v>
      </c>
      <c r="B11" s="12" t="inlineStr">
        <is>
          <t>Mia Vorlage</t>
        </is>
      </c>
      <c r="C11" s="12" t="n"/>
      <c r="D11" s="13" t="n">
        <v>30</v>
      </c>
      <c r="E11" s="13" t="n"/>
      <c r="F11" s="13" t="inlineStr">
        <is>
          <t>befreit</t>
        </is>
      </c>
      <c r="G11" s="13" t="n"/>
      <c r="H11" s="13" t="n"/>
      <c r="I11" s="13">
        <f>IF($B11="","",SUMPRODUCT($D$5:$H$5*(D11:H11&lt;&gt;"befreit")))</f>
        <v/>
      </c>
      <c r="J11" s="13">
        <f>IF($B11="","",SUM(D11:H11))</f>
        <v/>
      </c>
      <c r="K11" s="13">
        <f>IF($B11="","",I11-J11)</f>
        <v/>
      </c>
      <c r="L11" s="12" t="n"/>
    </row>
    <row r="12">
      <c r="A12" s="14" t="n">
        <v>4</v>
      </c>
      <c r="B12" s="15" t="inlineStr">
        <is>
          <t>Paul Probe</t>
        </is>
      </c>
      <c r="C12" s="15" t="n"/>
      <c r="D12" s="16" t="n">
        <v>30</v>
      </c>
      <c r="E12" s="16" t="n">
        <v>35</v>
      </c>
      <c r="F12" s="16" t="n">
        <v>15</v>
      </c>
      <c r="G12" s="16" t="n"/>
      <c r="H12" s="16" t="n"/>
      <c r="I12" s="16">
        <f>IF($B12="","",SUMPRODUCT($D$5:$H$5*(D12:H12&lt;&gt;"befreit")))</f>
        <v/>
      </c>
      <c r="J12" s="16">
        <f>IF($B12="","",SUM(D12:H12))</f>
        <v/>
      </c>
      <c r="K12" s="16">
        <f>IF($B12="","",I12-J12)</f>
        <v/>
      </c>
      <c r="L12" s="15" t="n"/>
    </row>
    <row r="13">
      <c r="A13" s="11" t="n">
        <v>5</v>
      </c>
      <c r="B13" s="12" t="inlineStr">
        <is>
          <t>Emma Platzhalter</t>
        </is>
      </c>
      <c r="C13" s="12" t="n"/>
      <c r="D13" s="13" t="n"/>
      <c r="E13" s="13" t="n"/>
      <c r="F13" s="13" t="n"/>
      <c r="G13" s="13" t="n"/>
      <c r="H13" s="13" t="n"/>
      <c r="I13" s="13">
        <f>IF($B13="","",SUMPRODUCT($D$5:$H$5*(D13:H13&lt;&gt;"befreit")))</f>
        <v/>
      </c>
      <c r="J13" s="13">
        <f>IF($B13="","",SUM(D13:H13))</f>
        <v/>
      </c>
      <c r="K13" s="13">
        <f>IF($B13="","",I13-J13)</f>
        <v/>
      </c>
      <c r="L13" s="12" t="n"/>
    </row>
    <row r="14">
      <c r="A14" s="14" t="n">
        <v>6</v>
      </c>
      <c r="B14" s="15" t="inlineStr">
        <is>
          <t>Ben Mustermann</t>
        </is>
      </c>
      <c r="C14" s="15" t="n"/>
      <c r="D14" s="16" t="n">
        <v>30</v>
      </c>
      <c r="E14" s="16" t="n">
        <v>35</v>
      </c>
      <c r="F14" s="16" t="n">
        <v>15</v>
      </c>
      <c r="G14" s="16" t="n"/>
      <c r="H14" s="16" t="n"/>
      <c r="I14" s="16">
        <f>IF($B14="","",SUMPRODUCT($D$5:$H$5*(D14:H14&lt;&gt;"befreit")))</f>
        <v/>
      </c>
      <c r="J14" s="16">
        <f>IF($B14="","",SUM(D14:H14))</f>
        <v/>
      </c>
      <c r="K14" s="16">
        <f>IF($B14="","",I14-J14)</f>
        <v/>
      </c>
      <c r="L14" s="15" t="n"/>
    </row>
    <row r="15">
      <c r="A15" s="11" t="n">
        <v>7</v>
      </c>
      <c r="B15" s="12" t="n"/>
      <c r="C15" s="12" t="n"/>
      <c r="D15" s="13" t="n"/>
      <c r="E15" s="13" t="n"/>
      <c r="F15" s="13" t="n"/>
      <c r="G15" s="13" t="n"/>
      <c r="H15" s="13" t="n"/>
      <c r="I15" s="13">
        <f>IF($B15="","",SUMPRODUCT($D$5:$H$5*(D15:H15&lt;&gt;"befreit")))</f>
        <v/>
      </c>
      <c r="J15" s="13">
        <f>IF($B15="","",SUM(D15:H15))</f>
        <v/>
      </c>
      <c r="K15" s="13">
        <f>IF($B15="","",I15-J15)</f>
        <v/>
      </c>
      <c r="L15" s="12" t="n"/>
    </row>
    <row r="16">
      <c r="A16" s="14" t="n">
        <v>8</v>
      </c>
      <c r="B16" s="15" t="n"/>
      <c r="C16" s="15" t="n"/>
      <c r="D16" s="16" t="n"/>
      <c r="E16" s="16" t="n"/>
      <c r="F16" s="16" t="n"/>
      <c r="G16" s="16" t="n"/>
      <c r="H16" s="16" t="n"/>
      <c r="I16" s="16">
        <f>IF($B16="","",SUMPRODUCT($D$5:$H$5*(D16:H16&lt;&gt;"befreit")))</f>
        <v/>
      </c>
      <c r="J16" s="16">
        <f>IF($B16="","",SUM(D16:H16))</f>
        <v/>
      </c>
      <c r="K16" s="16">
        <f>IF($B16="","",I16-J16)</f>
        <v/>
      </c>
      <c r="L16" s="15" t="n"/>
    </row>
    <row r="17">
      <c r="A17" s="11" t="n">
        <v>9</v>
      </c>
      <c r="B17" s="12" t="n"/>
      <c r="C17" s="12" t="n"/>
      <c r="D17" s="13" t="n"/>
      <c r="E17" s="13" t="n"/>
      <c r="F17" s="13" t="n"/>
      <c r="G17" s="13" t="n"/>
      <c r="H17" s="13" t="n"/>
      <c r="I17" s="13">
        <f>IF($B17="","",SUMPRODUCT($D$5:$H$5*(D17:H17&lt;&gt;"befreit")))</f>
        <v/>
      </c>
      <c r="J17" s="13">
        <f>IF($B17="","",SUM(D17:H17))</f>
        <v/>
      </c>
      <c r="K17" s="13">
        <f>IF($B17="","",I17-J17)</f>
        <v/>
      </c>
      <c r="L17" s="12" t="n"/>
    </row>
    <row r="18">
      <c r="A18" s="14" t="n">
        <v>10</v>
      </c>
      <c r="B18" s="15" t="n"/>
      <c r="C18" s="15" t="n"/>
      <c r="D18" s="16" t="n"/>
      <c r="E18" s="16" t="n"/>
      <c r="F18" s="16" t="n"/>
      <c r="G18" s="16" t="n"/>
      <c r="H18" s="16" t="n"/>
      <c r="I18" s="16">
        <f>IF($B18="","",SUMPRODUCT($D$5:$H$5*(D18:H18&lt;&gt;"befreit")))</f>
        <v/>
      </c>
      <c r="J18" s="16">
        <f>IF($B18="","",SUM(D18:H18))</f>
        <v/>
      </c>
      <c r="K18" s="16">
        <f>IF($B18="","",I18-J18)</f>
        <v/>
      </c>
      <c r="L18" s="15" t="n"/>
    </row>
    <row r="19">
      <c r="A19" s="11" t="n">
        <v>11</v>
      </c>
      <c r="B19" s="12" t="n"/>
      <c r="C19" s="12" t="n"/>
      <c r="D19" s="13" t="n"/>
      <c r="E19" s="13" t="n"/>
      <c r="F19" s="13" t="n"/>
      <c r="G19" s="13" t="n"/>
      <c r="H19" s="13" t="n"/>
      <c r="I19" s="13">
        <f>IF($B19="","",SUMPRODUCT($D$5:$H$5*(D19:H19&lt;&gt;"befreit")))</f>
        <v/>
      </c>
      <c r="J19" s="13">
        <f>IF($B19="","",SUM(D19:H19))</f>
        <v/>
      </c>
      <c r="K19" s="13">
        <f>IF($B19="","",I19-J19)</f>
        <v/>
      </c>
      <c r="L19" s="12" t="n"/>
    </row>
    <row r="20">
      <c r="A20" s="14" t="n">
        <v>12</v>
      </c>
      <c r="B20" s="15" t="n"/>
      <c r="C20" s="15" t="n"/>
      <c r="D20" s="16" t="n"/>
      <c r="E20" s="16" t="n"/>
      <c r="F20" s="16" t="n"/>
      <c r="G20" s="16" t="n"/>
      <c r="H20" s="16" t="n"/>
      <c r="I20" s="16">
        <f>IF($B20="","",SUMPRODUCT($D$5:$H$5*(D20:H20&lt;&gt;"befreit")))</f>
        <v/>
      </c>
      <c r="J20" s="16">
        <f>IF($B20="","",SUM(D20:H20))</f>
        <v/>
      </c>
      <c r="K20" s="16">
        <f>IF($B20="","",I20-J20)</f>
        <v/>
      </c>
      <c r="L20" s="15" t="n"/>
    </row>
    <row r="21">
      <c r="A21" s="11" t="n">
        <v>13</v>
      </c>
      <c r="B21" s="12" t="n"/>
      <c r="C21" s="12" t="n"/>
      <c r="D21" s="13" t="n"/>
      <c r="E21" s="13" t="n"/>
      <c r="F21" s="13" t="n"/>
      <c r="G21" s="13" t="n"/>
      <c r="H21" s="13" t="n"/>
      <c r="I21" s="13">
        <f>IF($B21="","",SUMPRODUCT($D$5:$H$5*(D21:H21&lt;&gt;"befreit")))</f>
        <v/>
      </c>
      <c r="J21" s="13">
        <f>IF($B21="","",SUM(D21:H21))</f>
        <v/>
      </c>
      <c r="K21" s="13">
        <f>IF($B21="","",I21-J21)</f>
        <v/>
      </c>
      <c r="L21" s="12" t="n"/>
    </row>
    <row r="22">
      <c r="A22" s="14" t="n">
        <v>14</v>
      </c>
      <c r="B22" s="15" t="n"/>
      <c r="C22" s="15" t="n"/>
      <c r="D22" s="16" t="n"/>
      <c r="E22" s="16" t="n"/>
      <c r="F22" s="16" t="n"/>
      <c r="G22" s="16" t="n"/>
      <c r="H22" s="16" t="n"/>
      <c r="I22" s="16">
        <f>IF($B22="","",SUMPRODUCT($D$5:$H$5*(D22:H22&lt;&gt;"befreit")))</f>
        <v/>
      </c>
      <c r="J22" s="16">
        <f>IF($B22="","",SUM(D22:H22))</f>
        <v/>
      </c>
      <c r="K22" s="16">
        <f>IF($B22="","",I22-J22)</f>
        <v/>
      </c>
      <c r="L22" s="15" t="n"/>
    </row>
    <row r="23">
      <c r="A23" s="11" t="n">
        <v>15</v>
      </c>
      <c r="B23" s="12" t="n"/>
      <c r="C23" s="12" t="n"/>
      <c r="D23" s="13" t="n"/>
      <c r="E23" s="13" t="n"/>
      <c r="F23" s="13" t="n"/>
      <c r="G23" s="13" t="n"/>
      <c r="H23" s="13" t="n"/>
      <c r="I23" s="13">
        <f>IF($B23="","",SUMPRODUCT($D$5:$H$5*(D23:H23&lt;&gt;"befreit")))</f>
        <v/>
      </c>
      <c r="J23" s="13">
        <f>IF($B23="","",SUM(D23:H23))</f>
        <v/>
      </c>
      <c r="K23" s="13">
        <f>IF($B23="","",I23-J23)</f>
        <v/>
      </c>
      <c r="L23" s="12" t="n"/>
    </row>
    <row r="24">
      <c r="A24" s="14" t="n">
        <v>16</v>
      </c>
      <c r="B24" s="15" t="n"/>
      <c r="C24" s="15" t="n"/>
      <c r="D24" s="16" t="n"/>
      <c r="E24" s="16" t="n"/>
      <c r="F24" s="16" t="n"/>
      <c r="G24" s="16" t="n"/>
      <c r="H24" s="16" t="n"/>
      <c r="I24" s="16">
        <f>IF($B24="","",SUMPRODUCT($D$5:$H$5*(D24:H24&lt;&gt;"befreit")))</f>
        <v/>
      </c>
      <c r="J24" s="16">
        <f>IF($B24="","",SUM(D24:H24))</f>
        <v/>
      </c>
      <c r="K24" s="16">
        <f>IF($B24="","",I24-J24)</f>
        <v/>
      </c>
      <c r="L24" s="15" t="n"/>
    </row>
    <row r="25">
      <c r="A25" s="11" t="n">
        <v>17</v>
      </c>
      <c r="B25" s="12" t="n"/>
      <c r="C25" s="12" t="n"/>
      <c r="D25" s="13" t="n"/>
      <c r="E25" s="13" t="n"/>
      <c r="F25" s="13" t="n"/>
      <c r="G25" s="13" t="n"/>
      <c r="H25" s="13" t="n"/>
      <c r="I25" s="13">
        <f>IF($B25="","",SUMPRODUCT($D$5:$H$5*(D25:H25&lt;&gt;"befreit")))</f>
        <v/>
      </c>
      <c r="J25" s="13">
        <f>IF($B25="","",SUM(D25:H25))</f>
        <v/>
      </c>
      <c r="K25" s="13">
        <f>IF($B25="","",I25-J25)</f>
        <v/>
      </c>
      <c r="L25" s="12" t="n"/>
    </row>
    <row r="26">
      <c r="A26" s="14" t="n">
        <v>18</v>
      </c>
      <c r="B26" s="15" t="n"/>
      <c r="C26" s="15" t="n"/>
      <c r="D26" s="16" t="n"/>
      <c r="E26" s="16" t="n"/>
      <c r="F26" s="16" t="n"/>
      <c r="G26" s="16" t="n"/>
      <c r="H26" s="16" t="n"/>
      <c r="I26" s="16">
        <f>IF($B26="","",SUMPRODUCT($D$5:$H$5*(D26:H26&lt;&gt;"befreit")))</f>
        <v/>
      </c>
      <c r="J26" s="16">
        <f>IF($B26="","",SUM(D26:H26))</f>
        <v/>
      </c>
      <c r="K26" s="16">
        <f>IF($B26="","",I26-J26)</f>
        <v/>
      </c>
      <c r="L26" s="15" t="n"/>
    </row>
    <row r="27">
      <c r="A27" s="11" t="n">
        <v>19</v>
      </c>
      <c r="B27" s="12" t="n"/>
      <c r="C27" s="12" t="n"/>
      <c r="D27" s="13" t="n"/>
      <c r="E27" s="13" t="n"/>
      <c r="F27" s="13" t="n"/>
      <c r="G27" s="13" t="n"/>
      <c r="H27" s="13" t="n"/>
      <c r="I27" s="13">
        <f>IF($B27="","",SUMPRODUCT($D$5:$H$5*(D27:H27&lt;&gt;"befreit")))</f>
        <v/>
      </c>
      <c r="J27" s="13">
        <f>IF($B27="","",SUM(D27:H27))</f>
        <v/>
      </c>
      <c r="K27" s="13">
        <f>IF($B27="","",I27-J27)</f>
        <v/>
      </c>
      <c r="L27" s="12" t="n"/>
    </row>
    <row r="28">
      <c r="A28" s="14" t="n">
        <v>20</v>
      </c>
      <c r="B28" s="15" t="n"/>
      <c r="C28" s="15" t="n"/>
      <c r="D28" s="16" t="n"/>
      <c r="E28" s="16" t="n"/>
      <c r="F28" s="16" t="n"/>
      <c r="G28" s="16" t="n"/>
      <c r="H28" s="16" t="n"/>
      <c r="I28" s="16">
        <f>IF($B28="","",SUMPRODUCT($D$5:$H$5*(D28:H28&lt;&gt;"befreit")))</f>
        <v/>
      </c>
      <c r="J28" s="16">
        <f>IF($B28="","",SUM(D28:H28))</f>
        <v/>
      </c>
      <c r="K28" s="16">
        <f>IF($B28="","",I28-J28)</f>
        <v/>
      </c>
      <c r="L28" s="15" t="n"/>
    </row>
    <row r="29">
      <c r="A29" s="11" t="n">
        <v>21</v>
      </c>
      <c r="B29" s="12" t="n"/>
      <c r="C29" s="12" t="n"/>
      <c r="D29" s="13" t="n"/>
      <c r="E29" s="13" t="n"/>
      <c r="F29" s="13" t="n"/>
      <c r="G29" s="13" t="n"/>
      <c r="H29" s="13" t="n"/>
      <c r="I29" s="13">
        <f>IF($B29="","",SUMPRODUCT($D$5:$H$5*(D29:H29&lt;&gt;"befreit")))</f>
        <v/>
      </c>
      <c r="J29" s="13">
        <f>IF($B29="","",SUM(D29:H29))</f>
        <v/>
      </c>
      <c r="K29" s="13">
        <f>IF($B29="","",I29-J29)</f>
        <v/>
      </c>
      <c r="L29" s="12" t="n"/>
    </row>
    <row r="30">
      <c r="A30" s="14" t="n">
        <v>22</v>
      </c>
      <c r="B30" s="15" t="n"/>
      <c r="C30" s="15" t="n"/>
      <c r="D30" s="16" t="n"/>
      <c r="E30" s="16" t="n"/>
      <c r="F30" s="16" t="n"/>
      <c r="G30" s="16" t="n"/>
      <c r="H30" s="16" t="n"/>
      <c r="I30" s="16">
        <f>IF($B30="","",SUMPRODUCT($D$5:$H$5*(D30:H30&lt;&gt;"befreit")))</f>
        <v/>
      </c>
      <c r="J30" s="16">
        <f>IF($B30="","",SUM(D30:H30))</f>
        <v/>
      </c>
      <c r="K30" s="16">
        <f>IF($B30="","",I30-J30)</f>
        <v/>
      </c>
      <c r="L30" s="15" t="n"/>
    </row>
    <row r="31">
      <c r="A31" s="11" t="n">
        <v>23</v>
      </c>
      <c r="B31" s="12" t="n"/>
      <c r="C31" s="12" t="n"/>
      <c r="D31" s="13" t="n"/>
      <c r="E31" s="13" t="n"/>
      <c r="F31" s="13" t="n"/>
      <c r="G31" s="13" t="n"/>
      <c r="H31" s="13" t="n"/>
      <c r="I31" s="13">
        <f>IF($B31="","",SUMPRODUCT($D$5:$H$5*(D31:H31&lt;&gt;"befreit")))</f>
        <v/>
      </c>
      <c r="J31" s="13">
        <f>IF($B31="","",SUM(D31:H31))</f>
        <v/>
      </c>
      <c r="K31" s="13">
        <f>IF($B31="","",I31-J31)</f>
        <v/>
      </c>
      <c r="L31" s="12" t="n"/>
    </row>
    <row r="32">
      <c r="A32" s="14" t="n">
        <v>24</v>
      </c>
      <c r="B32" s="15" t="n"/>
      <c r="C32" s="15" t="n"/>
      <c r="D32" s="16" t="n"/>
      <c r="E32" s="16" t="n"/>
      <c r="F32" s="16" t="n"/>
      <c r="G32" s="16" t="n"/>
      <c r="H32" s="16" t="n"/>
      <c r="I32" s="16">
        <f>IF($B32="","",SUMPRODUCT($D$5:$H$5*(D32:H32&lt;&gt;"befreit")))</f>
        <v/>
      </c>
      <c r="J32" s="16">
        <f>IF($B32="","",SUM(D32:H32))</f>
        <v/>
      </c>
      <c r="K32" s="16">
        <f>IF($B32="","",I32-J32)</f>
        <v/>
      </c>
      <c r="L32" s="15" t="n"/>
    </row>
    <row r="33">
      <c r="A33" s="11" t="n">
        <v>25</v>
      </c>
      <c r="B33" s="12" t="n"/>
      <c r="C33" s="12" t="n"/>
      <c r="D33" s="13" t="n"/>
      <c r="E33" s="13" t="n"/>
      <c r="F33" s="13" t="n"/>
      <c r="G33" s="13" t="n"/>
      <c r="H33" s="13" t="n"/>
      <c r="I33" s="13">
        <f>IF($B33="","",SUMPRODUCT($D$5:$H$5*(D33:H33&lt;&gt;"befreit")))</f>
        <v/>
      </c>
      <c r="J33" s="13">
        <f>IF($B33="","",SUM(D33:H33))</f>
        <v/>
      </c>
      <c r="K33" s="13">
        <f>IF($B33="","",I33-J33)</f>
        <v/>
      </c>
      <c r="L33" s="12" t="n"/>
    </row>
    <row r="34">
      <c r="A34" s="17" t="n"/>
      <c r="B34" s="18" t="inlineStr">
        <is>
          <t>Summe eingezahlt</t>
        </is>
      </c>
      <c r="C34" s="17" t="n"/>
      <c r="D34" s="19">
        <f>SUM(D9:D33)</f>
        <v/>
      </c>
      <c r="E34" s="19">
        <f>SUM(E9:E33)</f>
        <v/>
      </c>
      <c r="F34" s="19">
        <f>SUM(F9:F33)</f>
        <v/>
      </c>
      <c r="G34" s="19">
        <f>SUM(G9:G33)</f>
        <v/>
      </c>
      <c r="H34" s="19">
        <f>SUM(H9:H33)</f>
        <v/>
      </c>
      <c r="I34" s="19">
        <f>SUM(I9:I33)</f>
        <v/>
      </c>
      <c r="J34" s="19">
        <f>SUM(J9:J33)</f>
        <v/>
      </c>
      <c r="K34" s="19">
        <f>SUM(K9:K33)</f>
        <v/>
      </c>
      <c r="L34" s="17" t="n"/>
    </row>
    <row r="35">
      <c r="B35" s="20" t="inlineStr">
        <is>
          <t>Soll je Umlage</t>
        </is>
      </c>
      <c r="D35" s="13">
        <f>D5*(COUNTA($B$9:$B$33)-COUNTIF(D9:D33,"befreit"))</f>
        <v/>
      </c>
      <c r="E35" s="13">
        <f>E5*(COUNTA($B$9:$B$33)-COUNTIF(E9:E33,"befreit"))</f>
        <v/>
      </c>
      <c r="F35" s="13">
        <f>F5*(COUNTA($B$9:$B$33)-COUNTIF(F9:F33,"befreit"))</f>
        <v/>
      </c>
      <c r="G35" s="13">
        <f>G5*(COUNTA($B$9:$B$33)-COUNTIF(G9:G33,"befreit"))</f>
        <v/>
      </c>
      <c r="H35" s="13">
        <f>H5*(COUNTA($B$9:$B$33)-COUNTIF(H9:H33,"befreit"))</f>
        <v/>
      </c>
    </row>
    <row r="36">
      <c r="B36" s="20" t="inlineStr">
        <is>
          <t>Offen je Umlage</t>
        </is>
      </c>
      <c r="D36" s="13">
        <f>D35-D34</f>
        <v/>
      </c>
      <c r="E36" s="13">
        <f>E35-E34</f>
        <v/>
      </c>
      <c r="F36" s="13">
        <f>F35-F34</f>
        <v/>
      </c>
      <c r="G36" s="13">
        <f>G35-G34</f>
        <v/>
      </c>
      <c r="H36" s="13">
        <f>H35-H34</f>
        <v/>
      </c>
    </row>
  </sheetData>
  <conditionalFormatting sqref="K9:K33">
    <cfRule type="cellIs" priority="1" operator="greater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4" customWidth="1" min="3" max="3"/>
    <col width="12" customWidth="1" min="4" max="4"/>
    <col width="20" customWidth="1" min="5" max="5"/>
    <col width="13" customWidth="1" min="6" max="6"/>
    <col width="30" customWidth="1" min="7" max="7"/>
  </cols>
  <sheetData>
    <row r="1">
      <c r="A1" s="4" t="inlineStr">
        <is>
          <t>Mannschaftskasse – Ausgaben mit Beleg</t>
        </is>
      </c>
    </row>
    <row r="2">
      <c r="A2" s="5" t="inlineStr">
        <is>
          <t>Jede Ausgabe eine Zeile. Die Beleg-Nr. auf den Kassenbon oder die Rechnung schreiben und den Beleg aufheben.</t>
        </is>
      </c>
    </row>
    <row r="4">
      <c r="A4" s="10" t="inlineStr">
        <is>
          <t>Beleg-Nr.</t>
        </is>
      </c>
      <c r="B4" s="10" t="inlineStr">
        <is>
          <t>Datum</t>
        </is>
      </c>
      <c r="C4" s="10" t="inlineStr">
        <is>
          <t>Wofür</t>
        </is>
      </c>
      <c r="D4" s="10" t="inlineStr">
        <is>
          <t>Betrag</t>
        </is>
      </c>
      <c r="E4" s="10" t="inlineStr">
        <is>
          <t>Ausgelegt von</t>
        </is>
      </c>
      <c r="F4" s="10" t="inlineStr">
        <is>
          <t>Erstattet am</t>
        </is>
      </c>
      <c r="G4" s="10" t="inlineStr">
        <is>
          <t>Notiz</t>
        </is>
      </c>
    </row>
    <row r="5">
      <c r="A5" s="11" t="inlineStr">
        <is>
          <t>B-001</t>
        </is>
      </c>
      <c r="B5" s="21" t="n">
        <v>46270</v>
      </c>
      <c r="C5" s="12" t="inlineStr">
        <is>
          <t>Ballpumpe und Ventilnadeln</t>
        </is>
      </c>
      <c r="D5" s="13" t="n">
        <v>12.99</v>
      </c>
      <c r="E5" s="12" t="inlineStr">
        <is>
          <t>Trainer</t>
        </is>
      </c>
      <c r="F5" s="21" t="n">
        <v>46271</v>
      </c>
      <c r="G5" s="12" t="n"/>
    </row>
    <row r="6">
      <c r="A6" s="14" t="inlineStr">
        <is>
          <t>B-002</t>
        </is>
      </c>
      <c r="B6" s="22" t="n">
        <v>46285</v>
      </c>
      <c r="C6" s="15" t="inlineStr">
        <is>
          <t>Getränke nach dem Heimspiel</t>
        </is>
      </c>
      <c r="D6" s="16" t="n">
        <v>18.5</v>
      </c>
      <c r="E6" s="15" t="inlineStr">
        <is>
          <t>Kassenwart</t>
        </is>
      </c>
      <c r="F6" s="22" t="n"/>
      <c r="G6" s="15" t="n"/>
    </row>
    <row r="7">
      <c r="A7" s="11" t="inlineStr">
        <is>
          <t>B-003</t>
        </is>
      </c>
      <c r="B7" s="21" t="n">
        <v>46298</v>
      </c>
      <c r="C7" s="12" t="inlineStr">
        <is>
          <t>Startgeld Hallenturnier</t>
        </is>
      </c>
      <c r="D7" s="13" t="n">
        <v>25</v>
      </c>
      <c r="E7" s="12" t="inlineStr">
        <is>
          <t>Kassenwart</t>
        </is>
      </c>
      <c r="F7" s="21" t="n"/>
      <c r="G7" s="12" t="n"/>
    </row>
    <row r="8">
      <c r="A8" s="14" t="inlineStr">
        <is>
          <t>B-004</t>
        </is>
      </c>
      <c r="B8" s="22" t="n"/>
      <c r="C8" s="15" t="n"/>
      <c r="D8" s="16" t="n"/>
      <c r="E8" s="15" t="n"/>
      <c r="F8" s="22" t="n"/>
      <c r="G8" s="15" t="n"/>
    </row>
    <row r="9">
      <c r="A9" s="11" t="inlineStr">
        <is>
          <t>B-005</t>
        </is>
      </c>
      <c r="B9" s="21" t="n"/>
      <c r="C9" s="12" t="n"/>
      <c r="D9" s="13" t="n"/>
      <c r="E9" s="12" t="n"/>
      <c r="F9" s="21" t="n"/>
      <c r="G9" s="12" t="n"/>
    </row>
    <row r="10">
      <c r="A10" s="14" t="inlineStr">
        <is>
          <t>B-006</t>
        </is>
      </c>
      <c r="B10" s="22" t="n"/>
      <c r="C10" s="15" t="n"/>
      <c r="D10" s="16" t="n"/>
      <c r="E10" s="15" t="n"/>
      <c r="F10" s="22" t="n"/>
      <c r="G10" s="15" t="n"/>
    </row>
    <row r="11">
      <c r="A11" s="11" t="inlineStr">
        <is>
          <t>B-007</t>
        </is>
      </c>
      <c r="B11" s="21" t="n"/>
      <c r="C11" s="12" t="n"/>
      <c r="D11" s="13" t="n"/>
      <c r="E11" s="12" t="n"/>
      <c r="F11" s="21" t="n"/>
      <c r="G11" s="12" t="n"/>
    </row>
    <row r="12">
      <c r="A12" s="14" t="inlineStr">
        <is>
          <t>B-008</t>
        </is>
      </c>
      <c r="B12" s="22" t="n"/>
      <c r="C12" s="15" t="n"/>
      <c r="D12" s="16" t="n"/>
      <c r="E12" s="15" t="n"/>
      <c r="F12" s="22" t="n"/>
      <c r="G12" s="15" t="n"/>
    </row>
    <row r="13">
      <c r="A13" s="11" t="inlineStr">
        <is>
          <t>B-009</t>
        </is>
      </c>
      <c r="B13" s="21" t="n"/>
      <c r="C13" s="12" t="n"/>
      <c r="D13" s="13" t="n"/>
      <c r="E13" s="12" t="n"/>
      <c r="F13" s="21" t="n"/>
      <c r="G13" s="12" t="n"/>
    </row>
    <row r="14">
      <c r="A14" s="14" t="inlineStr">
        <is>
          <t>B-010</t>
        </is>
      </c>
      <c r="B14" s="22" t="n"/>
      <c r="C14" s="15" t="n"/>
      <c r="D14" s="16" t="n"/>
      <c r="E14" s="15" t="n"/>
      <c r="F14" s="22" t="n"/>
      <c r="G14" s="15" t="n"/>
    </row>
    <row r="15">
      <c r="A15" s="11" t="inlineStr">
        <is>
          <t>B-011</t>
        </is>
      </c>
      <c r="B15" s="21" t="n"/>
      <c r="C15" s="12" t="n"/>
      <c r="D15" s="13" t="n"/>
      <c r="E15" s="12" t="n"/>
      <c r="F15" s="21" t="n"/>
      <c r="G15" s="12" t="n"/>
    </row>
    <row r="16">
      <c r="A16" s="14" t="inlineStr">
        <is>
          <t>B-012</t>
        </is>
      </c>
      <c r="B16" s="22" t="n"/>
      <c r="C16" s="15" t="n"/>
      <c r="D16" s="16" t="n"/>
      <c r="E16" s="15" t="n"/>
      <c r="F16" s="22" t="n"/>
      <c r="G16" s="15" t="n"/>
    </row>
    <row r="17">
      <c r="A17" s="11" t="inlineStr">
        <is>
          <t>B-013</t>
        </is>
      </c>
      <c r="B17" s="21" t="n"/>
      <c r="C17" s="12" t="n"/>
      <c r="D17" s="13" t="n"/>
      <c r="E17" s="12" t="n"/>
      <c r="F17" s="21" t="n"/>
      <c r="G17" s="12" t="n"/>
    </row>
    <row r="18">
      <c r="A18" s="14" t="inlineStr">
        <is>
          <t>B-014</t>
        </is>
      </c>
      <c r="B18" s="22" t="n"/>
      <c r="C18" s="15" t="n"/>
      <c r="D18" s="16" t="n"/>
      <c r="E18" s="15" t="n"/>
      <c r="F18" s="22" t="n"/>
      <c r="G18" s="15" t="n"/>
    </row>
    <row r="19">
      <c r="A19" s="11" t="inlineStr">
        <is>
          <t>B-015</t>
        </is>
      </c>
      <c r="B19" s="21" t="n"/>
      <c r="C19" s="12" t="n"/>
      <c r="D19" s="13" t="n"/>
      <c r="E19" s="12" t="n"/>
      <c r="F19" s="21" t="n"/>
      <c r="G19" s="12" t="n"/>
    </row>
    <row r="20">
      <c r="A20" s="14" t="inlineStr">
        <is>
          <t>B-016</t>
        </is>
      </c>
      <c r="B20" s="22" t="n"/>
      <c r="C20" s="15" t="n"/>
      <c r="D20" s="16" t="n"/>
      <c r="E20" s="15" t="n"/>
      <c r="F20" s="22" t="n"/>
      <c r="G20" s="15" t="n"/>
    </row>
    <row r="21">
      <c r="A21" s="11" t="inlineStr">
        <is>
          <t>B-017</t>
        </is>
      </c>
      <c r="B21" s="21" t="n"/>
      <c r="C21" s="12" t="n"/>
      <c r="D21" s="13" t="n"/>
      <c r="E21" s="12" t="n"/>
      <c r="F21" s="21" t="n"/>
      <c r="G21" s="12" t="n"/>
    </row>
    <row r="22">
      <c r="A22" s="14" t="inlineStr">
        <is>
          <t>B-018</t>
        </is>
      </c>
      <c r="B22" s="22" t="n"/>
      <c r="C22" s="15" t="n"/>
      <c r="D22" s="16" t="n"/>
      <c r="E22" s="15" t="n"/>
      <c r="F22" s="22" t="n"/>
      <c r="G22" s="15" t="n"/>
    </row>
    <row r="23">
      <c r="A23" s="11" t="inlineStr">
        <is>
          <t>B-019</t>
        </is>
      </c>
      <c r="B23" s="21" t="n"/>
      <c r="C23" s="12" t="n"/>
      <c r="D23" s="13" t="n"/>
      <c r="E23" s="12" t="n"/>
      <c r="F23" s="21" t="n"/>
      <c r="G23" s="12" t="n"/>
    </row>
    <row r="24">
      <c r="A24" s="14" t="inlineStr">
        <is>
          <t>B-020</t>
        </is>
      </c>
      <c r="B24" s="22" t="n"/>
      <c r="C24" s="15" t="n"/>
      <c r="D24" s="16" t="n"/>
      <c r="E24" s="15" t="n"/>
      <c r="F24" s="22" t="n"/>
      <c r="G24" s="15" t="n"/>
    </row>
    <row r="25">
      <c r="A25" s="11" t="inlineStr">
        <is>
          <t>B-021</t>
        </is>
      </c>
      <c r="B25" s="21" t="n"/>
      <c r="C25" s="12" t="n"/>
      <c r="D25" s="13" t="n"/>
      <c r="E25" s="12" t="n"/>
      <c r="F25" s="21" t="n"/>
      <c r="G25" s="12" t="n"/>
    </row>
    <row r="26">
      <c r="A26" s="14" t="inlineStr">
        <is>
          <t>B-022</t>
        </is>
      </c>
      <c r="B26" s="22" t="n"/>
      <c r="C26" s="15" t="n"/>
      <c r="D26" s="16" t="n"/>
      <c r="E26" s="15" t="n"/>
      <c r="F26" s="22" t="n"/>
      <c r="G26" s="15" t="n"/>
    </row>
    <row r="27">
      <c r="A27" s="11" t="inlineStr">
        <is>
          <t>B-023</t>
        </is>
      </c>
      <c r="B27" s="21" t="n"/>
      <c r="C27" s="12" t="n"/>
      <c r="D27" s="13" t="n"/>
      <c r="E27" s="12" t="n"/>
      <c r="F27" s="21" t="n"/>
      <c r="G27" s="12" t="n"/>
    </row>
    <row r="28">
      <c r="A28" s="14" t="inlineStr">
        <is>
          <t>B-024</t>
        </is>
      </c>
      <c r="B28" s="22" t="n"/>
      <c r="C28" s="15" t="n"/>
      <c r="D28" s="16" t="n"/>
      <c r="E28" s="15" t="n"/>
      <c r="F28" s="22" t="n"/>
      <c r="G28" s="15" t="n"/>
    </row>
    <row r="29">
      <c r="A29" s="11" t="inlineStr">
        <is>
          <t>B-025</t>
        </is>
      </c>
      <c r="B29" s="21" t="n"/>
      <c r="C29" s="12" t="n"/>
      <c r="D29" s="13" t="n"/>
      <c r="E29" s="12" t="n"/>
      <c r="F29" s="21" t="n"/>
      <c r="G29" s="12" t="n"/>
    </row>
    <row r="30">
      <c r="A30" s="14" t="inlineStr">
        <is>
          <t>B-026</t>
        </is>
      </c>
      <c r="B30" s="22" t="n"/>
      <c r="C30" s="15" t="n"/>
      <c r="D30" s="16" t="n"/>
      <c r="E30" s="15" t="n"/>
      <c r="F30" s="22" t="n"/>
      <c r="G30" s="15" t="n"/>
    </row>
    <row r="31">
      <c r="A31" s="11" t="inlineStr">
        <is>
          <t>B-027</t>
        </is>
      </c>
      <c r="B31" s="21" t="n"/>
      <c r="C31" s="12" t="n"/>
      <c r="D31" s="13" t="n"/>
      <c r="E31" s="12" t="n"/>
      <c r="F31" s="21" t="n"/>
      <c r="G31" s="12" t="n"/>
    </row>
    <row r="32">
      <c r="A32" s="14" t="inlineStr">
        <is>
          <t>B-028</t>
        </is>
      </c>
      <c r="B32" s="22" t="n"/>
      <c r="C32" s="15" t="n"/>
      <c r="D32" s="16" t="n"/>
      <c r="E32" s="15" t="n"/>
      <c r="F32" s="22" t="n"/>
      <c r="G32" s="15" t="n"/>
    </row>
    <row r="33">
      <c r="A33" s="11" t="inlineStr">
        <is>
          <t>B-029</t>
        </is>
      </c>
      <c r="B33" s="21" t="n"/>
      <c r="C33" s="12" t="n"/>
      <c r="D33" s="13" t="n"/>
      <c r="E33" s="12" t="n"/>
      <c r="F33" s="21" t="n"/>
      <c r="G33" s="12" t="n"/>
    </row>
    <row r="34">
      <c r="A34" s="14" t="inlineStr">
        <is>
          <t>B-030</t>
        </is>
      </c>
      <c r="B34" s="22" t="n"/>
      <c r="C34" s="15" t="n"/>
      <c r="D34" s="16" t="n"/>
      <c r="E34" s="15" t="n"/>
      <c r="F34" s="22" t="n"/>
      <c r="G34" s="15" t="n"/>
    </row>
    <row r="35">
      <c r="A35" s="11" t="inlineStr">
        <is>
          <t>B-031</t>
        </is>
      </c>
      <c r="B35" s="21" t="n"/>
      <c r="C35" s="12" t="n"/>
      <c r="D35" s="13" t="n"/>
      <c r="E35" s="12" t="n"/>
      <c r="F35" s="21" t="n"/>
      <c r="G35" s="12" t="n"/>
    </row>
    <row r="36">
      <c r="A36" s="14" t="inlineStr">
        <is>
          <t>B-032</t>
        </is>
      </c>
      <c r="B36" s="22" t="n"/>
      <c r="C36" s="15" t="n"/>
      <c r="D36" s="16" t="n"/>
      <c r="E36" s="15" t="n"/>
      <c r="F36" s="22" t="n"/>
      <c r="G36" s="15" t="n"/>
    </row>
    <row r="37">
      <c r="A37" s="11" t="inlineStr">
        <is>
          <t>B-033</t>
        </is>
      </c>
      <c r="B37" s="21" t="n"/>
      <c r="C37" s="12" t="n"/>
      <c r="D37" s="13" t="n"/>
      <c r="E37" s="12" t="n"/>
      <c r="F37" s="21" t="n"/>
      <c r="G37" s="12" t="n"/>
    </row>
    <row r="38">
      <c r="A38" s="14" t="inlineStr">
        <is>
          <t>B-034</t>
        </is>
      </c>
      <c r="B38" s="22" t="n"/>
      <c r="C38" s="15" t="n"/>
      <c r="D38" s="16" t="n"/>
      <c r="E38" s="15" t="n"/>
      <c r="F38" s="22" t="n"/>
      <c r="G38" s="15" t="n"/>
    </row>
    <row r="39">
      <c r="A39" s="11" t="inlineStr">
        <is>
          <t>B-035</t>
        </is>
      </c>
      <c r="B39" s="21" t="n"/>
      <c r="C39" s="12" t="n"/>
      <c r="D39" s="13" t="n"/>
      <c r="E39" s="12" t="n"/>
      <c r="F39" s="21" t="n"/>
      <c r="G39" s="12" t="n"/>
    </row>
    <row r="40">
      <c r="A40" s="14" t="inlineStr">
        <is>
          <t>B-036</t>
        </is>
      </c>
      <c r="B40" s="22" t="n"/>
      <c r="C40" s="15" t="n"/>
      <c r="D40" s="16" t="n"/>
      <c r="E40" s="15" t="n"/>
      <c r="F40" s="22" t="n"/>
      <c r="G40" s="15" t="n"/>
    </row>
    <row r="41">
      <c r="A41" s="11" t="inlineStr">
        <is>
          <t>B-037</t>
        </is>
      </c>
      <c r="B41" s="21" t="n"/>
      <c r="C41" s="12" t="n"/>
      <c r="D41" s="13" t="n"/>
      <c r="E41" s="12" t="n"/>
      <c r="F41" s="21" t="n"/>
      <c r="G41" s="12" t="n"/>
    </row>
    <row r="42">
      <c r="A42" s="14" t="inlineStr">
        <is>
          <t>B-038</t>
        </is>
      </c>
      <c r="B42" s="22" t="n"/>
      <c r="C42" s="15" t="n"/>
      <c r="D42" s="16" t="n"/>
      <c r="E42" s="15" t="n"/>
      <c r="F42" s="22" t="n"/>
      <c r="G42" s="15" t="n"/>
    </row>
    <row r="43">
      <c r="A43" s="11" t="inlineStr">
        <is>
          <t>B-039</t>
        </is>
      </c>
      <c r="B43" s="21" t="n"/>
      <c r="C43" s="12" t="n"/>
      <c r="D43" s="13" t="n"/>
      <c r="E43" s="12" t="n"/>
      <c r="F43" s="21" t="n"/>
      <c r="G43" s="12" t="n"/>
    </row>
    <row r="44">
      <c r="A44" s="14" t="inlineStr">
        <is>
          <t>B-040</t>
        </is>
      </c>
      <c r="B44" s="22" t="n"/>
      <c r="C44" s="15" t="n"/>
      <c r="D44" s="16" t="n"/>
      <c r="E44" s="15" t="n"/>
      <c r="F44" s="22" t="n"/>
      <c r="G44" s="15" t="n"/>
    </row>
    <row r="45">
      <c r="A45" s="11" t="inlineStr">
        <is>
          <t>B-041</t>
        </is>
      </c>
      <c r="B45" s="21" t="n"/>
      <c r="C45" s="12" t="n"/>
      <c r="D45" s="13" t="n"/>
      <c r="E45" s="12" t="n"/>
      <c r="F45" s="21" t="n"/>
      <c r="G45" s="12" t="n"/>
    </row>
    <row r="46">
      <c r="A46" s="14" t="inlineStr">
        <is>
          <t>B-042</t>
        </is>
      </c>
      <c r="B46" s="22" t="n"/>
      <c r="C46" s="15" t="n"/>
      <c r="D46" s="16" t="n"/>
      <c r="E46" s="15" t="n"/>
      <c r="F46" s="22" t="n"/>
      <c r="G46" s="15" t="n"/>
    </row>
    <row r="47">
      <c r="A47" s="11" t="inlineStr">
        <is>
          <t>B-043</t>
        </is>
      </c>
      <c r="B47" s="21" t="n"/>
      <c r="C47" s="12" t="n"/>
      <c r="D47" s="13" t="n"/>
      <c r="E47" s="12" t="n"/>
      <c r="F47" s="21" t="n"/>
      <c r="G47" s="12" t="n"/>
    </row>
    <row r="48">
      <c r="A48" s="14" t="inlineStr">
        <is>
          <t>B-044</t>
        </is>
      </c>
      <c r="B48" s="22" t="n"/>
      <c r="C48" s="15" t="n"/>
      <c r="D48" s="16" t="n"/>
      <c r="E48" s="15" t="n"/>
      <c r="F48" s="22" t="n"/>
      <c r="G48" s="15" t="n"/>
    </row>
    <row r="49">
      <c r="A49" s="11" t="inlineStr">
        <is>
          <t>B-045</t>
        </is>
      </c>
      <c r="B49" s="21" t="n"/>
      <c r="C49" s="12" t="n"/>
      <c r="D49" s="13" t="n"/>
      <c r="E49" s="12" t="n"/>
      <c r="F49" s="21" t="n"/>
      <c r="G49" s="12" t="n"/>
    </row>
    <row r="50">
      <c r="A50" s="14" t="inlineStr">
        <is>
          <t>B-046</t>
        </is>
      </c>
      <c r="B50" s="22" t="n"/>
      <c r="C50" s="15" t="n"/>
      <c r="D50" s="16" t="n"/>
      <c r="E50" s="15" t="n"/>
      <c r="F50" s="22" t="n"/>
      <c r="G50" s="15" t="n"/>
    </row>
    <row r="51">
      <c r="A51" s="11" t="inlineStr">
        <is>
          <t>B-047</t>
        </is>
      </c>
      <c r="B51" s="21" t="n"/>
      <c r="C51" s="12" t="n"/>
      <c r="D51" s="13" t="n"/>
      <c r="E51" s="12" t="n"/>
      <c r="F51" s="21" t="n"/>
      <c r="G51" s="12" t="n"/>
    </row>
    <row r="52">
      <c r="A52" s="14" t="inlineStr">
        <is>
          <t>B-048</t>
        </is>
      </c>
      <c r="B52" s="22" t="n"/>
      <c r="C52" s="15" t="n"/>
      <c r="D52" s="16" t="n"/>
      <c r="E52" s="15" t="n"/>
      <c r="F52" s="22" t="n"/>
      <c r="G52" s="15" t="n"/>
    </row>
    <row r="53">
      <c r="A53" s="11" t="inlineStr">
        <is>
          <t>B-049</t>
        </is>
      </c>
      <c r="B53" s="21" t="n"/>
      <c r="C53" s="12" t="n"/>
      <c r="D53" s="13" t="n"/>
      <c r="E53" s="12" t="n"/>
      <c r="F53" s="21" t="n"/>
      <c r="G53" s="12" t="n"/>
    </row>
    <row r="54">
      <c r="A54" s="14" t="inlineStr">
        <is>
          <t>B-050</t>
        </is>
      </c>
      <c r="B54" s="22" t="n"/>
      <c r="C54" s="15" t="n"/>
      <c r="D54" s="16" t="n"/>
      <c r="E54" s="15" t="n"/>
      <c r="F54" s="22" t="n"/>
      <c r="G54" s="15" t="n"/>
    </row>
    <row r="55">
      <c r="C55" s="18" t="inlineStr">
        <is>
          <t>Summe Ausgaben</t>
        </is>
      </c>
      <c r="D55" s="19">
        <f>SUM(D5:D54)</f>
        <v/>
      </c>
    </row>
    <row r="56">
      <c r="C56" s="20" t="inlineStr">
        <is>
          <t>davon noch nicht erstattet</t>
        </is>
      </c>
      <c r="D56" s="13">
        <f>SUMIFS(D5:D54,E5:E54,"&lt;&gt;",F5:F54,"")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4" t="inlineStr">
        <is>
          <t>Mannschaftskasse – Übersicht</t>
        </is>
      </c>
    </row>
    <row r="2">
      <c r="A2" s="5" t="inlineStr">
        <is>
          <t>Gelbe Felder ausfüllen, der Rest rechnet sich. Zum Kassenbericht ausdrucken.</t>
        </is>
      </c>
    </row>
    <row r="4">
      <c r="A4" s="12" t="inlineStr">
        <is>
          <t>Anfangsbestand (Übertrag aus der letzten Saison)</t>
        </is>
      </c>
      <c r="B4" s="8" t="n">
        <v>0</v>
      </c>
    </row>
    <row r="5">
      <c r="A5" s="12" t="inlineStr">
        <is>
          <t>+ eingezahlte Umlagen</t>
        </is>
      </c>
      <c r="B5" s="13">
        <f>'Spieler &amp; Umlagen'!J34</f>
        <v/>
      </c>
    </row>
    <row r="6">
      <c r="A6" s="12" t="inlineStr">
        <is>
          <t>+ sonstige Einnahmen (z. B. Spende, Erlös Kuchenverkauf)</t>
        </is>
      </c>
      <c r="B6" s="8" t="n">
        <v>0</v>
      </c>
    </row>
    <row r="7">
      <c r="A7" s="12" t="inlineStr">
        <is>
          <t>− Ausgaben laut Belegliste</t>
        </is>
      </c>
      <c r="B7" s="13">
        <f>Ausgaben!D55</f>
        <v/>
      </c>
    </row>
    <row r="8">
      <c r="A8" s="18">
        <f> Kassenbestand laut Liste</f>
        <v/>
      </c>
      <c r="B8" s="19">
        <f>B4+B5+B6-B7</f>
        <v/>
      </c>
    </row>
    <row r="10">
      <c r="A10" s="12" t="inlineStr">
        <is>
          <t>Gezählter Bestand (Bargeld plus Kontostand)</t>
        </is>
      </c>
      <c r="B10" s="8" t="n">
        <v>278.51</v>
      </c>
    </row>
    <row r="11">
      <c r="A11" s="18" t="inlineStr">
        <is>
          <t>Differenz (muss 0 sein)</t>
        </is>
      </c>
      <c r="B11" s="19">
        <f>B10-B8</f>
        <v/>
      </c>
    </row>
    <row r="13">
      <c r="A13" s="12" t="inlineStr">
        <is>
          <t>Noch offen aus Umlagen</t>
        </is>
      </c>
      <c r="B13" s="13">
        <f>'Spieler &amp; Umlagen'!K34</f>
        <v/>
      </c>
    </row>
    <row r="14">
      <c r="A14" s="12" t="inlineStr">
        <is>
          <t>Spieler mit offenem Betrag</t>
        </is>
      </c>
      <c r="B14" s="23">
        <f>COUNTIF('Spieler &amp; Umlagen'!K9:K33,"&gt;0")</f>
        <v/>
      </c>
    </row>
    <row r="16">
      <c r="A16" s="10" t="inlineStr">
        <is>
          <t>Umlage</t>
        </is>
      </c>
      <c r="B16" s="10" t="inlineStr">
        <is>
          <t>Soll</t>
        </is>
      </c>
      <c r="C16" s="10" t="inlineStr">
        <is>
          <t>Eingegangen</t>
        </is>
      </c>
      <c r="D16" s="10" t="inlineStr">
        <is>
          <t>Offen</t>
        </is>
      </c>
    </row>
    <row r="17">
      <c r="A17" s="12">
        <f>'Spieler &amp; Umlagen'!D4</f>
        <v/>
      </c>
      <c r="B17" s="13">
        <f>'Spieler &amp; Umlagen'!D35</f>
        <v/>
      </c>
      <c r="C17" s="13">
        <f>'Spieler &amp; Umlagen'!D34</f>
        <v/>
      </c>
      <c r="D17" s="13">
        <f>B17-C17</f>
        <v/>
      </c>
    </row>
    <row r="18">
      <c r="A18" s="12">
        <f>'Spieler &amp; Umlagen'!E4</f>
        <v/>
      </c>
      <c r="B18" s="13">
        <f>'Spieler &amp; Umlagen'!E35</f>
        <v/>
      </c>
      <c r="C18" s="13">
        <f>'Spieler &amp; Umlagen'!E34</f>
        <v/>
      </c>
      <c r="D18" s="13">
        <f>B18-C18</f>
        <v/>
      </c>
    </row>
    <row r="19">
      <c r="A19" s="12">
        <f>'Spieler &amp; Umlagen'!F4</f>
        <v/>
      </c>
      <c r="B19" s="13">
        <f>'Spieler &amp; Umlagen'!F35</f>
        <v/>
      </c>
      <c r="C19" s="13">
        <f>'Spieler &amp; Umlagen'!F34</f>
        <v/>
      </c>
      <c r="D19" s="13">
        <f>B19-C19</f>
        <v/>
      </c>
    </row>
    <row r="20">
      <c r="A20" s="12">
        <f>'Spieler &amp; Umlagen'!G4</f>
        <v/>
      </c>
      <c r="B20" s="13">
        <f>'Spieler &amp; Umlagen'!G35</f>
        <v/>
      </c>
      <c r="C20" s="13">
        <f>'Spieler &amp; Umlagen'!G34</f>
        <v/>
      </c>
      <c r="D20" s="13">
        <f>B20-C20</f>
        <v/>
      </c>
    </row>
    <row r="21">
      <c r="A21" s="12">
        <f>'Spieler &amp; Umlagen'!H4</f>
        <v/>
      </c>
      <c r="B21" s="13">
        <f>'Spieler &amp; Umlagen'!H35</f>
        <v/>
      </c>
      <c r="C21" s="13">
        <f>'Spieler &amp; Umlagen'!H34</f>
        <v/>
      </c>
      <c r="D21" s="13">
        <f>B21-C21</f>
        <v/>
      </c>
    </row>
    <row r="22">
      <c r="A22" s="18" t="inlineStr">
        <is>
          <t>Summe</t>
        </is>
      </c>
      <c r="B22" s="19">
        <f>SUM(B17:B21)</f>
        <v/>
      </c>
      <c r="C22" s="19">
        <f>SUM(C17:C21)</f>
        <v/>
      </c>
      <c r="D22" s="19">
        <f>SUM(D17:D21)</f>
        <v/>
      </c>
    </row>
    <row r="24">
      <c r="A24" s="24" t="inlineStr">
        <is>
          <t>Geprüft am ____________  von ______________________ und ______________________ (Unterschriften)</t>
        </is>
      </c>
    </row>
  </sheetData>
  <conditionalFormatting sqref="B11">
    <cfRule type="cellIs" priority="1" operator="notEqual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VereinsNeo</dc:creator>
  <dc:title>Mannschaftskasse – Vorlage</dc:title>
  <dcterms:created xsi:type="dcterms:W3CDTF">2026-10-12T20:44:21Z</dcterms:created>
  <dcterms:modified xsi:type="dcterms:W3CDTF">2026-10-12T20:44:21Z</dcterms:modified>
</cp:coreProperties>
</file>